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5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2" i="1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E2" l="1"/>
  <c r="E4" s="1"/>
  <c r="E5" s="1"/>
  <c r="E8" s="1"/>
  <c r="E13" l="1"/>
</calcChain>
</file>

<file path=xl/sharedStrings.xml><?xml version="1.0" encoding="utf-8"?>
<sst xmlns="http://schemas.openxmlformats.org/spreadsheetml/2006/main" count="92" uniqueCount="61">
  <si>
    <t>Naam gerecht:</t>
  </si>
  <si>
    <t>Bedenker:</t>
  </si>
  <si>
    <t>Eetmoment:</t>
  </si>
  <si>
    <t>Prijscategorie:</t>
  </si>
  <si>
    <t>Bereidingstijd:</t>
  </si>
  <si>
    <t>Aantal porties:</t>
  </si>
  <si>
    <t>Ingrediënten (stuk)</t>
  </si>
  <si>
    <t>Producten berekend</t>
  </si>
  <si>
    <t>per STUK</t>
  </si>
  <si>
    <t>Ingrediënten (gewicht)</t>
  </si>
  <si>
    <t>Ingrediënt / product</t>
  </si>
  <si>
    <t>Aantal</t>
  </si>
  <si>
    <t>Eenheid</t>
  </si>
  <si>
    <t>Stuksprijs</t>
  </si>
  <si>
    <t>Leverancier</t>
  </si>
  <si>
    <t>Kostprijs</t>
  </si>
  <si>
    <t>Merk</t>
  </si>
  <si>
    <t>Kiloprijs</t>
  </si>
  <si>
    <t>Margemaker Smedes Fine Food</t>
  </si>
  <si>
    <t>Datum:</t>
  </si>
  <si>
    <t>Inkoop ingrediënten</t>
  </si>
  <si>
    <t>Gram</t>
  </si>
  <si>
    <t>Stuk</t>
  </si>
  <si>
    <t>Breuk / verliesmarge</t>
  </si>
  <si>
    <t>Totaalprijs inkoop</t>
  </si>
  <si>
    <t>Inkoop per portie</t>
  </si>
  <si>
    <t>Brutowinstmarge</t>
  </si>
  <si>
    <t>Arbeid productie in min.</t>
  </si>
  <si>
    <t>Gemiddeld uurloon</t>
  </si>
  <si>
    <t>Kosten bereiding per portie</t>
  </si>
  <si>
    <t>Totaal inkoop, kostenbereiding</t>
  </si>
  <si>
    <t>in GRAMMEN*</t>
  </si>
  <si>
    <t>*Neem het brutogewicht</t>
  </si>
  <si>
    <t>Verkoopprijs per portie    inclusief  6% btw</t>
  </si>
  <si>
    <t>Stap 8: vul hier uw ingredienten in</t>
  </si>
  <si>
    <t>Verstegen</t>
  </si>
  <si>
    <t>Smedes</t>
  </si>
  <si>
    <t>De stuks artikelen zoals:</t>
  </si>
  <si>
    <t>paprika's, hele vissen etc.</t>
  </si>
  <si>
    <t>Stap 9: vul hier uw ingredienten in</t>
  </si>
  <si>
    <t>welke per gram/kg bekend zijn:</t>
  </si>
  <si>
    <t xml:space="preserve">100 gram zalm, 20 gram marinades </t>
  </si>
  <si>
    <t>etc.</t>
  </si>
  <si>
    <t>1 stuks citroen, bosui, ui, tomaat,</t>
  </si>
  <si>
    <t>Fishpartners</t>
  </si>
  <si>
    <t>Fishpartnres</t>
  </si>
  <si>
    <t>Stap1 Naam</t>
  </si>
  <si>
    <t>Stap2 Bedrijfsnaam</t>
  </si>
  <si>
    <t>Stap3 datum</t>
  </si>
  <si>
    <t>Stap6</t>
  </si>
  <si>
    <t xml:space="preserve">Vul hier aantal porties in </t>
  </si>
  <si>
    <t>Bereidingstijd voor ondernemer</t>
  </si>
  <si>
    <t>Ontbijt, lunch, diner, tussendoor etc.</t>
  </si>
  <si>
    <t>Betaalbaar, goedkoop, etc.</t>
  </si>
  <si>
    <t>Stap11</t>
  </si>
  <si>
    <t>Stap13</t>
  </si>
  <si>
    <t>Stap10</t>
  </si>
  <si>
    <t>Stap12</t>
  </si>
  <si>
    <t>Stap4</t>
  </si>
  <si>
    <t>Stap5</t>
  </si>
  <si>
    <t>Stap7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</si>
</sst>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0.0%"/>
  </numFmts>
  <fonts count="12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684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3" xfId="0" applyBorder="1"/>
    <xf numFmtId="164" fontId="0" fillId="0" borderId="0" xfId="0" applyNumberFormat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5" fontId="8" fillId="0" borderId="0" xfId="0" applyNumberFormat="1" applyFont="1" applyFill="1" applyBorder="1"/>
    <xf numFmtId="49" fontId="0" fillId="2" borderId="2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9" fontId="2" fillId="0" borderId="1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4" xfId="0" applyFont="1" applyFill="1" applyBorder="1"/>
    <xf numFmtId="0" fontId="10" fillId="0" borderId="0" xfId="1" applyFont="1" applyAlignment="1" applyProtection="1"/>
    <xf numFmtId="0" fontId="1" fillId="3" borderId="1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0" fontId="2" fillId="2" borderId="9" xfId="0" applyFont="1" applyFill="1" applyBorder="1"/>
    <xf numFmtId="0" fontId="0" fillId="2" borderId="2" xfId="0" applyFill="1" applyBorder="1"/>
    <xf numFmtId="0" fontId="11" fillId="0" borderId="0" xfId="0" applyFont="1"/>
    <xf numFmtId="0" fontId="11" fillId="0" borderId="0" xfId="0" applyFont="1" applyFill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68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argemaker.n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74083</xdr:colOff>
      <xdr:row>0</xdr:row>
      <xdr:rowOff>52917</xdr:rowOff>
    </xdr:from>
    <xdr:to>
      <xdr:col>7</xdr:col>
      <xdr:colOff>2137831</xdr:colOff>
      <xdr:row>13</xdr:row>
      <xdr:rowOff>179917</xdr:rowOff>
    </xdr:to>
    <xdr:sp macro="" textlink="">
      <xdr:nvSpPr>
        <xdr:cNvPr id="11" name="Tekstvak 10">
          <a:hlinkClick xmlns:r="http://schemas.openxmlformats.org/officeDocument/2006/relationships" r:id="rId1"/>
        </xdr:cNvPr>
        <xdr:cNvSpPr txBox="1"/>
      </xdr:nvSpPr>
      <xdr:spPr>
        <a:xfrm>
          <a:off x="8519583" y="52917"/>
          <a:ext cx="2688165" cy="327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050">
              <a:latin typeface="Arial" pitchFamily="34" charset="0"/>
              <a:cs typeface="Arial" pitchFamily="34" charset="0"/>
            </a:rPr>
            <a:t>  </a:t>
          </a:r>
        </a:p>
        <a:p>
          <a:r>
            <a:rPr lang="nl-NL" sz="1050" baseline="0">
              <a:latin typeface="Arial" pitchFamily="34" charset="0"/>
              <a:cs typeface="Arial" pitchFamily="34" charset="0"/>
            </a:rPr>
            <a:t>                             is dé innovatie wedstrijd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r>
            <a:rPr lang="nl-NL" sz="1050" baseline="0">
              <a:latin typeface="Arial" pitchFamily="34" charset="0"/>
              <a:cs typeface="Arial" pitchFamily="34" charset="0"/>
            </a:rPr>
            <a:t>voor de visbranche, een initiatief van het 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                . Welke</a:t>
          </a:r>
          <a:r>
            <a:rPr lang="nl-NL" sz="1000" baseline="0">
              <a:latin typeface="Arial" pitchFamily="34" charset="0"/>
              <a:cs typeface="Arial" pitchFamily="34" charset="0"/>
            </a:rPr>
            <a:t> </a:t>
          </a:r>
          <a:r>
            <a:rPr lang="nl-NL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ingrediënten g</a:t>
          </a:r>
          <a:r>
            <a:rPr lang="nl-NL" sz="1050" baseline="0">
              <a:latin typeface="Arial" pitchFamily="34" charset="0"/>
              <a:cs typeface="Arial" pitchFamily="34" charset="0"/>
            </a:rPr>
            <a:t>ebruikt u?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En hoe rekent u?                     stelt deze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receptencalculator graag ter beschikking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voor het maken van een juiste calculatie.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Nog meer inspiratie nodig?   </a:t>
          </a:r>
        </a:p>
        <a:p>
          <a:endParaRPr lang="nl-NL" sz="1050" b="1" i="1" baseline="0">
            <a:latin typeface="Arial" pitchFamily="34" charset="0"/>
            <a:cs typeface="Arial" pitchFamily="34" charset="0"/>
          </a:endParaRP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Ga naar www.margemaker.nl,               </a:t>
          </a: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een plek voor innovatieve recepten</a:t>
          </a:r>
        </a:p>
      </xdr:txBody>
    </xdr:sp>
    <xdr:clientData/>
  </xdr:twoCellAnchor>
  <xdr:twoCellAnchor editAs="oneCell">
    <xdr:from>
      <xdr:col>6</xdr:col>
      <xdr:colOff>286811</xdr:colOff>
      <xdr:row>0</xdr:row>
      <xdr:rowOff>116401</xdr:rowOff>
    </xdr:from>
    <xdr:to>
      <xdr:col>7</xdr:col>
      <xdr:colOff>476246</xdr:colOff>
      <xdr:row>2</xdr:row>
      <xdr:rowOff>46118</xdr:rowOff>
    </xdr:to>
    <xdr:pic>
      <xdr:nvPicPr>
        <xdr:cNvPr id="12" name="Afbeelding 11" descr="logo_Refis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32311" y="116401"/>
          <a:ext cx="813852" cy="395384"/>
        </a:xfrm>
        <a:prstGeom prst="rect">
          <a:avLst/>
        </a:prstGeom>
      </xdr:spPr>
    </xdr:pic>
    <xdr:clientData/>
  </xdr:twoCellAnchor>
  <xdr:twoCellAnchor editAs="oneCell">
    <xdr:from>
      <xdr:col>7</xdr:col>
      <xdr:colOff>638734</xdr:colOff>
      <xdr:row>4</xdr:row>
      <xdr:rowOff>144140</xdr:rowOff>
    </xdr:from>
    <xdr:to>
      <xdr:col>7</xdr:col>
      <xdr:colOff>1243852</xdr:colOff>
      <xdr:row>6</xdr:row>
      <xdr:rowOff>171134</xdr:rowOff>
    </xdr:to>
    <xdr:pic>
      <xdr:nvPicPr>
        <xdr:cNvPr id="13" name="Afbeelding 12" descr="Logo Bedrijf SMED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93087" y="1040611"/>
          <a:ext cx="605118" cy="475229"/>
        </a:xfrm>
        <a:prstGeom prst="rect">
          <a:avLst/>
        </a:prstGeom>
      </xdr:spPr>
    </xdr:pic>
    <xdr:clientData/>
  </xdr:twoCellAnchor>
  <xdr:twoCellAnchor editAs="oneCell">
    <xdr:from>
      <xdr:col>6</xdr:col>
      <xdr:colOff>210985</xdr:colOff>
      <xdr:row>3</xdr:row>
      <xdr:rowOff>89646</xdr:rowOff>
    </xdr:from>
    <xdr:to>
      <xdr:col>7</xdr:col>
      <xdr:colOff>16185</xdr:colOff>
      <xdr:row>4</xdr:row>
      <xdr:rowOff>186259</xdr:rowOff>
    </xdr:to>
    <xdr:pic>
      <xdr:nvPicPr>
        <xdr:cNvPr id="14" name="Afbeelding 13" descr="VNV_logo_2k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9014" y="761999"/>
          <a:ext cx="421524" cy="320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="85" zoomScaleNormal="85" workbookViewId="0">
      <selection activeCell="H41" sqref="H41"/>
    </sheetView>
  </sheetViews>
  <sheetFormatPr defaultRowHeight="12.75"/>
  <cols>
    <col min="1" max="1" width="24.85546875" customWidth="1"/>
    <col min="2" max="2" width="33.140625" customWidth="1"/>
    <col min="3" max="3" width="17.7109375" customWidth="1"/>
    <col min="4" max="4" width="29.85546875" bestFit="1" customWidth="1"/>
    <col min="5" max="5" width="9.42578125" bestFit="1" customWidth="1"/>
    <col min="6" max="6" width="11.5703125" customWidth="1"/>
    <col min="7" max="7" width="9.28515625" customWidth="1"/>
    <col min="8" max="8" width="33" customWidth="1"/>
  </cols>
  <sheetData>
    <row r="1" spans="1:8" ht="18">
      <c r="A1" s="10" t="s">
        <v>18</v>
      </c>
      <c r="B1" s="9"/>
    </row>
    <row r="2" spans="1:8" ht="18" customHeight="1">
      <c r="A2" s="2"/>
      <c r="D2" s="24" t="s">
        <v>20</v>
      </c>
      <c r="E2" s="32">
        <f>SUM(G16:G25)+SUM(G27:G41)</f>
        <v>1.1000000000000001</v>
      </c>
    </row>
    <row r="3" spans="1:8" ht="18" customHeight="1">
      <c r="A3" s="8" t="s">
        <v>0</v>
      </c>
      <c r="B3" s="45"/>
      <c r="C3" t="s">
        <v>46</v>
      </c>
      <c r="D3" s="23" t="s">
        <v>23</v>
      </c>
      <c r="E3" s="41">
        <v>0.05</v>
      </c>
      <c r="F3" t="s">
        <v>56</v>
      </c>
    </row>
    <row r="4" spans="1:8" ht="18" customHeight="1">
      <c r="A4" s="8" t="s">
        <v>1</v>
      </c>
      <c r="B4" s="45"/>
      <c r="C4" t="s">
        <v>47</v>
      </c>
      <c r="D4" s="24" t="s">
        <v>24</v>
      </c>
      <c r="E4" s="32">
        <f>SUM(E2*E3)+E2</f>
        <v>1.155</v>
      </c>
    </row>
    <row r="5" spans="1:8" ht="18" customHeight="1">
      <c r="A5" s="8" t="s">
        <v>19</v>
      </c>
      <c r="B5" s="45"/>
      <c r="C5" t="s">
        <v>48</v>
      </c>
      <c r="D5" s="25" t="s">
        <v>25</v>
      </c>
      <c r="E5" s="32" t="e">
        <f>E4/B12</f>
        <v>#VALUE!</v>
      </c>
    </row>
    <row r="6" spans="1:8" ht="18" customHeight="1">
      <c r="A6" s="11"/>
      <c r="B6" s="12"/>
      <c r="G6" s="60"/>
    </row>
    <row r="7" spans="1:8" ht="27.75" customHeight="1">
      <c r="A7" s="3"/>
      <c r="D7" s="61" t="s">
        <v>33</v>
      </c>
      <c r="E7" s="42">
        <v>2</v>
      </c>
      <c r="F7" t="s">
        <v>54</v>
      </c>
      <c r="H7" s="1"/>
    </row>
    <row r="8" spans="1:8" ht="18" customHeight="1">
      <c r="A8" s="8" t="s">
        <v>2</v>
      </c>
      <c r="B8" s="45" t="s">
        <v>52</v>
      </c>
      <c r="C8" t="s">
        <v>58</v>
      </c>
      <c r="D8" s="25" t="s">
        <v>26</v>
      </c>
      <c r="E8" s="36" t="e">
        <f>SUM(E7-E5)/E7*0.94</f>
        <v>#VALUE!</v>
      </c>
      <c r="F8" s="66"/>
    </row>
    <row r="9" spans="1:8" ht="18" customHeight="1">
      <c r="A9" s="8" t="s">
        <v>3</v>
      </c>
      <c r="B9" s="45" t="s">
        <v>53</v>
      </c>
      <c r="C9" t="s">
        <v>59</v>
      </c>
      <c r="E9" s="20"/>
      <c r="H9" s="71"/>
    </row>
    <row r="10" spans="1:8" ht="18" customHeight="1">
      <c r="A10" s="11"/>
      <c r="B10" s="12"/>
      <c r="C10" s="29"/>
      <c r="D10" s="25" t="s">
        <v>27</v>
      </c>
      <c r="E10" s="43">
        <v>10</v>
      </c>
      <c r="F10" t="s">
        <v>57</v>
      </c>
      <c r="H10" s="70"/>
    </row>
    <row r="11" spans="1:8" ht="18" customHeight="1">
      <c r="A11" s="8" t="s">
        <v>4</v>
      </c>
      <c r="B11" s="45" t="s">
        <v>51</v>
      </c>
      <c r="C11" t="s">
        <v>49</v>
      </c>
      <c r="D11" s="25" t="s">
        <v>28</v>
      </c>
      <c r="E11" s="44">
        <v>17.5</v>
      </c>
      <c r="F11" t="s">
        <v>55</v>
      </c>
      <c r="G11" s="28"/>
      <c r="H11" s="30"/>
    </row>
    <row r="12" spans="1:8" ht="18" customHeight="1">
      <c r="A12" s="8" t="s">
        <v>5</v>
      </c>
      <c r="B12" s="46" t="s">
        <v>50</v>
      </c>
      <c r="C12" t="s">
        <v>60</v>
      </c>
      <c r="D12" s="25" t="s">
        <v>29</v>
      </c>
      <c r="E12" s="32" t="e">
        <f>SUM(E11/60*E10)/B12</f>
        <v>#VALUE!</v>
      </c>
      <c r="F12" s="66"/>
      <c r="G12" s="22"/>
      <c r="H12" s="70"/>
    </row>
    <row r="13" spans="1:8" ht="18" customHeight="1">
      <c r="A13" s="11"/>
      <c r="B13" s="12"/>
      <c r="C13" s="29"/>
      <c r="D13" s="25" t="s">
        <v>30</v>
      </c>
      <c r="E13" s="32" t="e">
        <f>E5+E12</f>
        <v>#VALUE!</v>
      </c>
      <c r="F13" s="67"/>
      <c r="G13" s="22"/>
      <c r="H13" s="30"/>
    </row>
    <row r="14" spans="1:8" ht="18" customHeight="1">
      <c r="F14" s="21"/>
      <c r="G14" s="27"/>
      <c r="H14" s="26" t="s">
        <v>20</v>
      </c>
    </row>
    <row r="15" spans="1:8" ht="18" customHeight="1">
      <c r="A15" s="6" t="s">
        <v>6</v>
      </c>
      <c r="B15" s="6" t="s">
        <v>10</v>
      </c>
      <c r="C15" s="13" t="s">
        <v>16</v>
      </c>
      <c r="D15" s="13" t="s">
        <v>11</v>
      </c>
      <c r="E15" s="13" t="s">
        <v>12</v>
      </c>
      <c r="F15" s="69" t="s">
        <v>13</v>
      </c>
      <c r="G15" s="14" t="s">
        <v>15</v>
      </c>
      <c r="H15" s="13" t="s">
        <v>14</v>
      </c>
    </row>
    <row r="16" spans="1:8" ht="12.95" customHeight="1">
      <c r="A16" s="62"/>
      <c r="B16" s="47" t="s">
        <v>34</v>
      </c>
      <c r="C16" s="48" t="s">
        <v>35</v>
      </c>
      <c r="D16" s="49">
        <v>1</v>
      </c>
      <c r="E16" s="31" t="s">
        <v>22</v>
      </c>
      <c r="F16" s="52">
        <v>1</v>
      </c>
      <c r="G16" s="33">
        <f>F16*D16</f>
        <v>1</v>
      </c>
      <c r="H16" s="50" t="s">
        <v>36</v>
      </c>
    </row>
    <row r="17" spans="1:8" ht="12.95" customHeight="1">
      <c r="A17" s="63"/>
      <c r="B17" s="45" t="s">
        <v>37</v>
      </c>
      <c r="C17" s="50"/>
      <c r="D17" s="51"/>
      <c r="E17" s="31" t="s">
        <v>22</v>
      </c>
      <c r="F17" s="53"/>
      <c r="G17" s="33">
        <f t="shared" ref="G17:G25" si="0">F17*D17</f>
        <v>0</v>
      </c>
      <c r="H17" s="50"/>
    </row>
    <row r="18" spans="1:8" ht="12.95" customHeight="1">
      <c r="A18" s="63"/>
      <c r="B18" s="45" t="s">
        <v>43</v>
      </c>
      <c r="C18" s="50"/>
      <c r="D18" s="51"/>
      <c r="E18" s="31" t="s">
        <v>22</v>
      </c>
      <c r="F18" s="53"/>
      <c r="G18" s="33">
        <f t="shared" si="0"/>
        <v>0</v>
      </c>
      <c r="H18" s="50"/>
    </row>
    <row r="19" spans="1:8" ht="12.95" customHeight="1">
      <c r="A19" s="63" t="s">
        <v>7</v>
      </c>
      <c r="B19" s="45" t="s">
        <v>38</v>
      </c>
      <c r="C19" s="50"/>
      <c r="D19" s="51"/>
      <c r="E19" s="31" t="s">
        <v>22</v>
      </c>
      <c r="F19" s="53"/>
      <c r="G19" s="33">
        <f t="shared" si="0"/>
        <v>0</v>
      </c>
      <c r="H19" s="50"/>
    </row>
    <row r="20" spans="1:8" ht="12.95" customHeight="1">
      <c r="A20" s="64" t="s">
        <v>8</v>
      </c>
      <c r="B20" s="45"/>
      <c r="C20" s="50"/>
      <c r="D20" s="51"/>
      <c r="E20" s="31" t="s">
        <v>22</v>
      </c>
      <c r="F20" s="53"/>
      <c r="G20" s="33">
        <f t="shared" si="0"/>
        <v>0</v>
      </c>
      <c r="H20" s="50"/>
    </row>
    <row r="21" spans="1:8" ht="12.95" customHeight="1">
      <c r="A21" s="63"/>
      <c r="B21" s="45"/>
      <c r="C21" s="50"/>
      <c r="D21" s="51"/>
      <c r="E21" s="31" t="s">
        <v>22</v>
      </c>
      <c r="F21" s="53"/>
      <c r="G21" s="33">
        <f t="shared" si="0"/>
        <v>0</v>
      </c>
      <c r="H21" s="50"/>
    </row>
    <row r="22" spans="1:8" ht="12.95" customHeight="1">
      <c r="A22" s="63"/>
      <c r="B22" s="45"/>
      <c r="C22" s="50"/>
      <c r="D22" s="51"/>
      <c r="E22" s="31" t="s">
        <v>22</v>
      </c>
      <c r="F22" s="53"/>
      <c r="G22" s="33">
        <f t="shared" si="0"/>
        <v>0</v>
      </c>
      <c r="H22" s="50"/>
    </row>
    <row r="23" spans="1:8" ht="12.95" customHeight="1">
      <c r="A23" s="63"/>
      <c r="B23" s="45"/>
      <c r="C23" s="50"/>
      <c r="D23" s="51"/>
      <c r="E23" s="31" t="s">
        <v>22</v>
      </c>
      <c r="F23" s="53"/>
      <c r="G23" s="33">
        <f t="shared" si="0"/>
        <v>0</v>
      </c>
      <c r="H23" s="50"/>
    </row>
    <row r="24" spans="1:8" ht="12.95" customHeight="1">
      <c r="A24" s="63"/>
      <c r="B24" s="45"/>
      <c r="C24" s="50"/>
      <c r="D24" s="51"/>
      <c r="E24" s="31" t="s">
        <v>22</v>
      </c>
      <c r="F24" s="53"/>
      <c r="G24" s="33">
        <f t="shared" si="0"/>
        <v>0</v>
      </c>
      <c r="H24" s="50"/>
    </row>
    <row r="25" spans="1:8" ht="12.95" customHeight="1">
      <c r="A25" s="65"/>
      <c r="B25" s="4"/>
      <c r="C25" s="15"/>
      <c r="D25" s="16"/>
      <c r="E25" s="31" t="s">
        <v>22</v>
      </c>
      <c r="F25" s="54"/>
      <c r="G25" s="33">
        <f t="shared" si="0"/>
        <v>0</v>
      </c>
      <c r="H25" s="50"/>
    </row>
    <row r="26" spans="1:8" ht="18" customHeight="1">
      <c r="A26" s="7" t="s">
        <v>9</v>
      </c>
      <c r="B26" s="7" t="s">
        <v>10</v>
      </c>
      <c r="C26" s="17" t="s">
        <v>16</v>
      </c>
      <c r="D26" s="17" t="s">
        <v>11</v>
      </c>
      <c r="E26" s="18" t="s">
        <v>12</v>
      </c>
      <c r="F26" s="68" t="s">
        <v>17</v>
      </c>
      <c r="G26" s="19" t="s">
        <v>15</v>
      </c>
      <c r="H26" s="17" t="s">
        <v>14</v>
      </c>
    </row>
    <row r="27" spans="1:8" ht="12.95" customHeight="1">
      <c r="A27" s="37"/>
      <c r="B27" s="47" t="s">
        <v>39</v>
      </c>
      <c r="C27" s="50" t="s">
        <v>45</v>
      </c>
      <c r="D27" s="55">
        <v>100</v>
      </c>
      <c r="E27" s="35" t="s">
        <v>21</v>
      </c>
      <c r="F27" s="53">
        <v>1</v>
      </c>
      <c r="G27" s="34">
        <f>SUM(F27/1000*D27)</f>
        <v>0.1</v>
      </c>
      <c r="H27" s="50" t="s">
        <v>44</v>
      </c>
    </row>
    <row r="28" spans="1:8" ht="12.95" customHeight="1">
      <c r="A28" s="38"/>
      <c r="B28" s="45" t="s">
        <v>40</v>
      </c>
      <c r="C28" s="50"/>
      <c r="D28" s="55"/>
      <c r="E28" s="35" t="s">
        <v>21</v>
      </c>
      <c r="F28" s="53"/>
      <c r="G28" s="34">
        <f t="shared" ref="G28:G41" si="1">SUM(F28/1000*D28)</f>
        <v>0</v>
      </c>
      <c r="H28" s="50"/>
    </row>
    <row r="29" spans="1:8" ht="12.95" customHeight="1">
      <c r="A29" s="38"/>
      <c r="B29" s="45" t="s">
        <v>41</v>
      </c>
      <c r="C29" s="50"/>
      <c r="D29" s="55"/>
      <c r="E29" s="35" t="s">
        <v>21</v>
      </c>
      <c r="F29" s="53"/>
      <c r="G29" s="34">
        <f t="shared" si="1"/>
        <v>0</v>
      </c>
      <c r="H29" s="50"/>
    </row>
    <row r="30" spans="1:8" ht="12.95" customHeight="1">
      <c r="A30" s="38"/>
      <c r="B30" s="45" t="s">
        <v>42</v>
      </c>
      <c r="C30" s="50"/>
      <c r="D30" s="55"/>
      <c r="E30" s="35" t="s">
        <v>21</v>
      </c>
      <c r="F30" s="53"/>
      <c r="G30" s="34">
        <f t="shared" si="1"/>
        <v>0</v>
      </c>
      <c r="H30" s="50"/>
    </row>
    <row r="31" spans="1:8" ht="12.95" customHeight="1">
      <c r="A31" s="38"/>
      <c r="B31" s="45"/>
      <c r="C31" s="50"/>
      <c r="D31" s="55"/>
      <c r="E31" s="35" t="s">
        <v>21</v>
      </c>
      <c r="F31" s="53"/>
      <c r="G31" s="34">
        <f t="shared" si="1"/>
        <v>0</v>
      </c>
      <c r="H31" s="50"/>
    </row>
    <row r="32" spans="1:8" ht="12.95" customHeight="1">
      <c r="A32" s="38"/>
      <c r="B32" s="45"/>
      <c r="C32" s="50"/>
      <c r="D32" s="55"/>
      <c r="E32" s="35" t="s">
        <v>21</v>
      </c>
      <c r="F32" s="53"/>
      <c r="G32" s="34">
        <f t="shared" si="1"/>
        <v>0</v>
      </c>
      <c r="H32" s="50"/>
    </row>
    <row r="33" spans="1:8" ht="12.95" customHeight="1">
      <c r="A33" s="38" t="s">
        <v>7</v>
      </c>
      <c r="B33" s="45"/>
      <c r="C33" s="50"/>
      <c r="D33" s="55"/>
      <c r="E33" s="35" t="s">
        <v>21</v>
      </c>
      <c r="F33" s="53"/>
      <c r="G33" s="34">
        <f t="shared" si="1"/>
        <v>0</v>
      </c>
      <c r="H33" s="50"/>
    </row>
    <row r="34" spans="1:8" ht="12.95" customHeight="1">
      <c r="A34" s="39" t="s">
        <v>31</v>
      </c>
      <c r="B34" s="45"/>
      <c r="C34" s="50"/>
      <c r="D34" s="55"/>
      <c r="E34" s="35" t="s">
        <v>21</v>
      </c>
      <c r="F34" s="53"/>
      <c r="G34" s="34">
        <f t="shared" si="1"/>
        <v>0</v>
      </c>
      <c r="H34" s="50"/>
    </row>
    <row r="35" spans="1:8" ht="12.95" customHeight="1">
      <c r="A35" s="38"/>
      <c r="B35" s="45"/>
      <c r="C35" s="50"/>
      <c r="D35" s="55"/>
      <c r="E35" s="35" t="s">
        <v>21</v>
      </c>
      <c r="F35" s="53"/>
      <c r="G35" s="34">
        <f t="shared" si="1"/>
        <v>0</v>
      </c>
      <c r="H35" s="50"/>
    </row>
    <row r="36" spans="1:8" ht="12.95" customHeight="1">
      <c r="A36" s="59" t="s">
        <v>32</v>
      </c>
      <c r="B36" s="45"/>
      <c r="C36" s="50"/>
      <c r="D36" s="55"/>
      <c r="E36" s="35" t="s">
        <v>21</v>
      </c>
      <c r="F36" s="53"/>
      <c r="G36" s="34">
        <f t="shared" si="1"/>
        <v>0</v>
      </c>
      <c r="H36" s="50"/>
    </row>
    <row r="37" spans="1:8" ht="12.95" customHeight="1">
      <c r="A37" s="38"/>
      <c r="B37" s="45"/>
      <c r="C37" s="50"/>
      <c r="D37" s="55"/>
      <c r="E37" s="35" t="s">
        <v>21</v>
      </c>
      <c r="F37" s="53"/>
      <c r="G37" s="34">
        <f t="shared" si="1"/>
        <v>0</v>
      </c>
      <c r="H37" s="50"/>
    </row>
    <row r="38" spans="1:8" ht="12.95" customHeight="1">
      <c r="A38" s="38"/>
      <c r="B38" s="45"/>
      <c r="C38" s="50"/>
      <c r="D38" s="55"/>
      <c r="E38" s="35" t="s">
        <v>21</v>
      </c>
      <c r="F38" s="53"/>
      <c r="G38" s="34">
        <f t="shared" si="1"/>
        <v>0</v>
      </c>
      <c r="H38" s="50"/>
    </row>
    <row r="39" spans="1:8" ht="12.95" customHeight="1">
      <c r="A39" s="38"/>
      <c r="B39" s="45"/>
      <c r="C39" s="50"/>
      <c r="D39" s="55"/>
      <c r="E39" s="35" t="s">
        <v>21</v>
      </c>
      <c r="F39" s="53"/>
      <c r="G39" s="34">
        <f t="shared" si="1"/>
        <v>0</v>
      </c>
      <c r="H39" s="50"/>
    </row>
    <row r="40" spans="1:8" ht="12.95" customHeight="1">
      <c r="A40" s="38"/>
      <c r="B40" s="45"/>
      <c r="C40" s="50"/>
      <c r="D40" s="55"/>
      <c r="E40" s="35" t="s">
        <v>21</v>
      </c>
      <c r="F40" s="53"/>
      <c r="G40" s="34">
        <f t="shared" si="1"/>
        <v>0</v>
      </c>
      <c r="H40" s="50"/>
    </row>
    <row r="41" spans="1:8" ht="12.95" customHeight="1">
      <c r="A41" s="40"/>
      <c r="B41" s="45"/>
      <c r="C41" s="56"/>
      <c r="D41" s="57"/>
      <c r="E41" s="35" t="s">
        <v>21</v>
      </c>
      <c r="F41" s="58"/>
      <c r="G41" s="34">
        <f t="shared" si="1"/>
        <v>0</v>
      </c>
      <c r="H41" s="56"/>
    </row>
    <row r="42" spans="1:8">
      <c r="G42" s="5"/>
    </row>
  </sheetData>
  <sheetProtection password="9000" sheet="1" objects="1" scenarios="1" selectLockedCells="1"/>
  <pageMargins left="0.70866141732283472" right="0.16" top="0.55118110236220474" bottom="0.27559055118110237" header="0.31496062992125984" footer="0.15748031496062992"/>
  <pageSetup paperSize="9" scale="80" orientation="landscape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kees</cp:lastModifiedBy>
  <cp:lastPrinted>2014-01-28T14:06:15Z</cp:lastPrinted>
  <dcterms:created xsi:type="dcterms:W3CDTF">2012-08-24T07:01:03Z</dcterms:created>
  <dcterms:modified xsi:type="dcterms:W3CDTF">2014-01-28T14:14:46Z</dcterms:modified>
</cp:coreProperties>
</file>